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2760" yWindow="32820" windowWidth="14520" windowHeight="1158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5621"/>
</workbook>
</file>

<file path=xl/calcChain.xml><?xml version="1.0" encoding="utf-8"?>
<calcChain xmlns="http://schemas.openxmlformats.org/spreadsheetml/2006/main">
  <c r="D81" i="31" l="1"/>
  <c r="D33" i="31"/>
  <c r="D16" i="31"/>
  <c r="C76" i="31"/>
  <c r="C44" i="31"/>
  <c r="C33" i="31"/>
  <c r="C83" i="31"/>
  <c r="C81" i="31"/>
  <c r="C78" i="31"/>
  <c r="C77" i="31"/>
  <c r="C61" i="31"/>
  <c r="C27" i="31"/>
  <c r="C23" i="31"/>
  <c r="D9" i="31" l="1"/>
  <c r="C37" i="31"/>
  <c r="C24" i="31"/>
  <c r="C16" i="31" l="1"/>
  <c r="B9" i="31" l="1"/>
  <c r="C9" i="31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<sst xmlns="http://schemas.openxmlformats.org/spreadsheetml/2006/main" count="98" uniqueCount="94">
  <si>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</si>
  <si>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</si>
  <si>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</si>
  <si>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</si>
  <si>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</si>
  <si>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</si>
  <si>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</si>
  <si>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</si>
  <si>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</si>
  <si>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</si>
  <si>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</si>
  <si>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</si>
  <si>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</si>
  <si>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</si>
  <si>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</si>
  <si>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</si>
  <si>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</si>
  <si>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</si>
  <si>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</si>
  <si>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</si>
  <si>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</si>
  <si>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</si>
  <si>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</si>
  <si>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</si>
  <si>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</si>
  <si>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</si>
  <si>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</si>
  <si>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</si>
  <si>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</si>
  <si>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</si>
  <si>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</si>
  <si>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</si>
  <si>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</si>
  <si>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</si>
  <si>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</si>
  <si>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</si>
  <si>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</si>
  <si>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</si>
  <si>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</si>
  <si>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</si>
  <si>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</si>
  <si>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</si>
  <si>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</si>
  <si>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</si>
  <si>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</si>
  <si>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</si>
  <si>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</si>
  <si>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</si>
  <si>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</si>
  <si>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</si>
  <si>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</si>
  <si>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</si>
  <si>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</si>
  <si>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</si>
  <si>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</si>
  <si>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</si>
  <si>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</si>
  <si>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</si>
  <si>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</si>
  <si>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</si>
  <si>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</si>
  <si>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</si>
  <si>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</si>
  <si>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</si>
  <si>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</si>
  <si>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</si>
  <si>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</si>
  <si>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</si>
  <si>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</si>
  <si>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</si>
  <si>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</si>
  <si>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</si>
  <si>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</si>
  <si>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</si>
  <si>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</si>
  <si>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</si>
  <si>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</si>
  <si>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</si>
  <si>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</si>
  <si>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</si>
  <si>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</si>
  <si>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</si>
  <si>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</si>
  <si>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</si>
  <si>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</si>
  <si>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</si>
  <si>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Руководитель бюджетного подразделения</t>
  </si>
  <si>
    <t>Е.В. Воронина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</si>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</sst>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zoomScaleSheetLayoutView="90" workbookViewId="0">
      <selection activeCell="D78" sqref="D78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8" x14ac:dyDescent="0.2">
      <c r="C1" s="7"/>
      <c r="D1" s="9" t="s">
        <v>46</v>
      </c>
    </row>
    <row r="2" spans="1:8" ht="18.75" x14ac:dyDescent="0.2">
      <c r="A2" s="34" t="s">
        <v>45</v>
      </c>
      <c r="B2" s="34"/>
      <c r="C2" s="35"/>
      <c r="D2" s="35"/>
    </row>
    <row r="3" spans="1:8" x14ac:dyDescent="0.2">
      <c r="A3" s="37" t="s">
        <v>47</v>
      </c>
      <c r="B3" s="37"/>
      <c r="C3" s="37"/>
      <c r="D3" s="37"/>
    </row>
    <row r="4" spans="1:8" x14ac:dyDescent="0.2">
      <c r="A4" s="35" t="s">
        <v>83</v>
      </c>
      <c r="B4" s="35"/>
      <c r="C4" s="35"/>
      <c r="D4" s="35"/>
    </row>
    <row r="5" spans="1:8" x14ac:dyDescent="0.2">
      <c r="A5" s="36" t="s">
        <v>44</v>
      </c>
      <c r="B5" s="36"/>
      <c r="C5" s="36"/>
      <c r="D5" s="36"/>
    </row>
    <row r="6" spans="1:8" x14ac:dyDescent="0.2">
      <c r="A6" s="3"/>
      <c r="B6" s="3"/>
      <c r="D6" s="9" t="s">
        <v>43</v>
      </c>
    </row>
    <row r="7" spans="1:8" ht="63" x14ac:dyDescent="0.2">
      <c r="A7" s="1" t="s">
        <v>48</v>
      </c>
      <c r="B7" s="1" t="s">
        <v>91</v>
      </c>
      <c r="C7" s="1" t="s">
        <v>92</v>
      </c>
      <c r="D7" s="10" t="s">
        <v>93</v>
      </c>
    </row>
    <row r="8" spans="1:8" x14ac:dyDescent="0.2">
      <c r="A8" s="4">
        <v>1</v>
      </c>
      <c r="B8" s="4">
        <v>2</v>
      </c>
      <c r="C8" s="4">
        <v>3</v>
      </c>
      <c r="D8" s="11">
        <v>4</v>
      </c>
    </row>
    <row r="9" spans="1:8" ht="25.5" x14ac:dyDescent="0.2">
      <c r="A9" s="13" t="s">
        <v>49</v>
      </c>
      <c r="B9" s="14">
        <f>SUM(B10:B98)</f>
        <v>1290</v>
      </c>
      <c r="C9" s="14">
        <f>SUM(C10:C98)</f>
        <v>544.1</v>
      </c>
      <c r="D9" s="14">
        <f>SUM(D10:D98)</f>
        <v>238.70000000000002</v>
      </c>
    </row>
    <row r="10" spans="1:8" x14ac:dyDescent="0.2">
      <c r="A10" s="13" t="s">
        <v>64</v>
      </c>
      <c r="B10" s="14"/>
      <c r="C10" s="14"/>
      <c r="D10" s="14"/>
    </row>
    <row r="11" spans="1:8" x14ac:dyDescent="0.2">
      <c r="A11" s="16" t="s">
        <v>58</v>
      </c>
      <c r="B11" s="17"/>
      <c r="C11" s="17"/>
      <c r="D11" s="17"/>
    </row>
    <row r="12" spans="1:8" x14ac:dyDescent="0.2">
      <c r="A12" s="16" t="s">
        <v>59</v>
      </c>
      <c r="B12" s="17"/>
      <c r="C12" s="17"/>
      <c r="D12" s="17"/>
    </row>
    <row r="13" spans="1:8" x14ac:dyDescent="0.2">
      <c r="A13" s="16" t="s">
        <v>54</v>
      </c>
      <c r="B13" s="17"/>
      <c r="C13" s="17"/>
      <c r="D13" s="17"/>
    </row>
    <row r="14" spans="1:8" x14ac:dyDescent="0.2">
      <c r="A14" s="16" t="s">
        <v>76</v>
      </c>
      <c r="B14" s="17">
        <v>32</v>
      </c>
      <c r="C14" s="17">
        <v>50</v>
      </c>
      <c r="D14" s="17">
        <v>0</v>
      </c>
      <c r="H14" s="26"/>
    </row>
    <row r="15" spans="1:8" x14ac:dyDescent="0.2">
      <c r="A15" s="22" t="s">
        <v>65</v>
      </c>
      <c r="B15" s="17"/>
      <c r="C15" s="17"/>
      <c r="D15" s="17"/>
    </row>
    <row r="16" spans="1:8" s="12" customFormat="1" ht="18.75" customHeight="1" x14ac:dyDescent="0.2">
      <c r="A16" s="16" t="s">
        <v>41</v>
      </c>
      <c r="B16" s="17">
        <v>52.8</v>
      </c>
      <c r="C16" s="17">
        <f>4.8+48</f>
        <v>52.8</v>
      </c>
      <c r="D16" s="17">
        <f>1.2+12</f>
        <v>13.2</v>
      </c>
    </row>
    <row r="17" spans="1:4" s="12" customFormat="1" x14ac:dyDescent="0.2">
      <c r="A17" s="16" t="s">
        <v>42</v>
      </c>
      <c r="B17" s="15"/>
      <c r="C17" s="15"/>
      <c r="D17" s="15"/>
    </row>
    <row r="18" spans="1:4" x14ac:dyDescent="0.2">
      <c r="A18" s="16" t="s">
        <v>5</v>
      </c>
      <c r="B18" s="17"/>
      <c r="C18" s="17"/>
      <c r="D18" s="17"/>
    </row>
    <row r="19" spans="1:4" x14ac:dyDescent="0.2">
      <c r="A19" s="16" t="s">
        <v>30</v>
      </c>
      <c r="B19" s="17"/>
      <c r="C19" s="17"/>
      <c r="D19" s="17"/>
    </row>
    <row r="20" spans="1:4" x14ac:dyDescent="0.2">
      <c r="A20" s="16" t="s">
        <v>14</v>
      </c>
      <c r="B20" s="17"/>
      <c r="C20" s="17"/>
      <c r="D20" s="17"/>
    </row>
    <row r="21" spans="1:4" ht="31.5" x14ac:dyDescent="0.2">
      <c r="A21" s="18" t="s">
        <v>6</v>
      </c>
      <c r="B21" s="17"/>
      <c r="C21" s="17"/>
      <c r="D21" s="17"/>
    </row>
    <row r="22" spans="1:4" x14ac:dyDescent="0.2">
      <c r="A22" s="18" t="s">
        <v>7</v>
      </c>
      <c r="B22" s="17"/>
      <c r="C22" s="17"/>
      <c r="D22" s="17"/>
    </row>
    <row r="23" spans="1:4" x14ac:dyDescent="0.2">
      <c r="A23" s="18" t="s">
        <v>55</v>
      </c>
      <c r="B23" s="17">
        <v>15.8</v>
      </c>
      <c r="C23" s="17">
        <f>12+3</f>
        <v>15</v>
      </c>
      <c r="D23" s="17">
        <v>3.4</v>
      </c>
    </row>
    <row r="24" spans="1:4" x14ac:dyDescent="0.2">
      <c r="A24" s="18" t="s">
        <v>56</v>
      </c>
      <c r="B24" s="17">
        <v>0</v>
      </c>
      <c r="C24" s="17">
        <f>4.7-4.7</f>
        <v>0</v>
      </c>
      <c r="D24" s="17">
        <v>0</v>
      </c>
    </row>
    <row r="25" spans="1:4" x14ac:dyDescent="0.2">
      <c r="A25" s="18" t="s">
        <v>4</v>
      </c>
      <c r="B25" s="17"/>
      <c r="C25" s="17"/>
      <c r="D25" s="17"/>
    </row>
    <row r="26" spans="1:4" x14ac:dyDescent="0.2">
      <c r="A26" s="18" t="s">
        <v>52</v>
      </c>
      <c r="B26" s="17"/>
      <c r="C26" s="17"/>
      <c r="D26" s="17"/>
    </row>
    <row r="27" spans="1:4" x14ac:dyDescent="0.2">
      <c r="A27" s="19" t="s">
        <v>77</v>
      </c>
      <c r="B27" s="17">
        <v>29.1</v>
      </c>
      <c r="C27" s="17">
        <f>0.9+3</f>
        <v>3.9</v>
      </c>
      <c r="D27" s="17">
        <v>0</v>
      </c>
    </row>
    <row r="28" spans="1:4" x14ac:dyDescent="0.2">
      <c r="A28" s="23" t="s">
        <v>66</v>
      </c>
      <c r="B28" s="17"/>
      <c r="C28" s="17"/>
      <c r="D28" s="17"/>
    </row>
    <row r="29" spans="1:4" s="12" customFormat="1" ht="17.25" customHeight="1" x14ac:dyDescent="0.2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/>
      <c r="C32" s="17"/>
      <c r="D32" s="17"/>
    </row>
    <row r="33" spans="1:4" x14ac:dyDescent="0.2">
      <c r="A33" s="18" t="s">
        <v>26</v>
      </c>
      <c r="B33" s="17">
        <v>247.5</v>
      </c>
      <c r="C33" s="17">
        <f>148+63.9+1.4</f>
        <v>213.3</v>
      </c>
      <c r="D33" s="17">
        <f>120.8+44.6</f>
        <v>165.4</v>
      </c>
    </row>
    <row r="34" spans="1:4" x14ac:dyDescent="0.2">
      <c r="A34" s="18" t="s">
        <v>9</v>
      </c>
      <c r="B34" s="17">
        <v>30.6</v>
      </c>
      <c r="C34" s="17">
        <v>5.6</v>
      </c>
      <c r="D34" s="17">
        <v>0</v>
      </c>
    </row>
    <row r="35" spans="1:4" x14ac:dyDescent="0.2">
      <c r="A35" s="18" t="s">
        <v>10</v>
      </c>
      <c r="B35" s="17"/>
      <c r="C35" s="17"/>
      <c r="D35" s="17"/>
    </row>
    <row r="36" spans="1:4" x14ac:dyDescent="0.2">
      <c r="A36" s="18" t="s">
        <v>11</v>
      </c>
      <c r="B36" s="17">
        <v>14.7</v>
      </c>
      <c r="C36" s="17">
        <v>15</v>
      </c>
      <c r="D36" s="17">
        <v>0</v>
      </c>
    </row>
    <row r="37" spans="1:4" x14ac:dyDescent="0.2">
      <c r="A37" s="18" t="s">
        <v>29</v>
      </c>
      <c r="B37" s="17">
        <v>0</v>
      </c>
      <c r="C37" s="17">
        <f>25-25</f>
        <v>0</v>
      </c>
      <c r="D37" s="17"/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/>
      <c r="C43" s="17"/>
      <c r="D43" s="17"/>
    </row>
    <row r="44" spans="1:4" x14ac:dyDescent="0.2">
      <c r="A44" s="18" t="s">
        <v>16</v>
      </c>
      <c r="B44" s="17">
        <v>19.5</v>
      </c>
      <c r="C44" s="17">
        <f>20-1.4</f>
        <v>18.600000000000001</v>
      </c>
      <c r="D44" s="17">
        <v>0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/>
      <c r="C48" s="17"/>
      <c r="D48" s="17"/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>
        <v>0</v>
      </c>
      <c r="C50" s="17">
        <v>0</v>
      </c>
      <c r="D50" s="17"/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1.5</v>
      </c>
      <c r="C59" s="17">
        <v>0</v>
      </c>
      <c r="D59" s="17">
        <v>0</v>
      </c>
    </row>
    <row r="60" spans="1:4" x14ac:dyDescent="0.2">
      <c r="A60" s="18" t="s">
        <v>75</v>
      </c>
      <c r="B60" s="17">
        <v>320.5</v>
      </c>
      <c r="C60" s="17">
        <v>0</v>
      </c>
      <c r="D60" s="17">
        <v>0</v>
      </c>
    </row>
    <row r="61" spans="1:4" x14ac:dyDescent="0.2">
      <c r="A61" s="18" t="s">
        <v>78</v>
      </c>
      <c r="B61" s="17">
        <v>98.5</v>
      </c>
      <c r="C61" s="17">
        <f>47.5</f>
        <v>47.5</v>
      </c>
      <c r="D61" s="17">
        <v>10.9</v>
      </c>
    </row>
    <row r="62" spans="1:4" x14ac:dyDescent="0.2">
      <c r="A62" s="21" t="s">
        <v>67</v>
      </c>
      <c r="B62" s="17"/>
      <c r="C62" s="17"/>
      <c r="D62" s="17"/>
    </row>
    <row r="63" spans="1:4" s="25" customFormat="1" x14ac:dyDescent="0.2">
      <c r="A63" s="18" t="s">
        <v>71</v>
      </c>
      <c r="B63" s="24"/>
      <c r="C63" s="24"/>
      <c r="D63" s="24"/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1.7</v>
      </c>
      <c r="C68" s="17">
        <v>1.7</v>
      </c>
      <c r="D68" s="17">
        <v>1.5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/>
      <c r="C70" s="17">
        <v>0</v>
      </c>
      <c r="D70" s="17">
        <v>0</v>
      </c>
    </row>
    <row r="71" spans="1:4" x14ac:dyDescent="0.2">
      <c r="A71" s="21" t="s">
        <v>68</v>
      </c>
      <c r="B71" s="17"/>
      <c r="C71" s="17"/>
      <c r="D71" s="17"/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1" t="s">
        <v>63</v>
      </c>
      <c r="B75" s="17"/>
      <c r="C75" s="17"/>
      <c r="D75" s="17"/>
    </row>
    <row r="76" spans="1:4" x14ac:dyDescent="0.2">
      <c r="A76" s="16" t="s">
        <v>0</v>
      </c>
      <c r="B76" s="17">
        <v>305</v>
      </c>
      <c r="C76" s="17">
        <f>20+10-0.6</f>
        <v>29.4</v>
      </c>
      <c r="D76" s="17">
        <v>0.6</v>
      </c>
    </row>
    <row r="77" spans="1:4" x14ac:dyDescent="0.2">
      <c r="A77" s="16" t="s">
        <v>1</v>
      </c>
      <c r="B77" s="17">
        <v>30.8</v>
      </c>
      <c r="C77" s="17">
        <f>20.7-0.4</f>
        <v>20.3</v>
      </c>
      <c r="D77" s="17">
        <v>3.6</v>
      </c>
    </row>
    <row r="78" spans="1:4" x14ac:dyDescent="0.2">
      <c r="A78" s="16" t="s">
        <v>2</v>
      </c>
      <c r="B78" s="17">
        <v>11.7</v>
      </c>
      <c r="C78" s="17">
        <f>27.5+0.9</f>
        <v>28.4</v>
      </c>
      <c r="D78" s="17">
        <v>18.3</v>
      </c>
    </row>
    <row r="79" spans="1:4" x14ac:dyDescent="0.2">
      <c r="A79" s="16" t="s">
        <v>27</v>
      </c>
      <c r="B79" s="17"/>
      <c r="C79" s="17"/>
      <c r="D79" s="17"/>
    </row>
    <row r="80" spans="1:4" x14ac:dyDescent="0.2">
      <c r="A80" s="16" t="s">
        <v>28</v>
      </c>
      <c r="B80" s="17"/>
      <c r="C80" s="17"/>
      <c r="D80" s="17"/>
    </row>
    <row r="81" spans="1:4" x14ac:dyDescent="0.2">
      <c r="A81" s="16" t="s">
        <v>3</v>
      </c>
      <c r="B81" s="17">
        <v>1.8</v>
      </c>
      <c r="C81" s="17">
        <f>8.1+4.5</f>
        <v>12.6</v>
      </c>
      <c r="D81" s="17">
        <f>1.8</f>
        <v>1.8</v>
      </c>
    </row>
    <row r="82" spans="1:4" x14ac:dyDescent="0.2">
      <c r="A82" s="16" t="s">
        <v>74</v>
      </c>
      <c r="B82" s="17">
        <v>0</v>
      </c>
      <c r="C82" s="17"/>
      <c r="D82" s="17"/>
    </row>
    <row r="83" spans="1:4" x14ac:dyDescent="0.2">
      <c r="A83" s="16" t="s">
        <v>81</v>
      </c>
      <c r="B83" s="17">
        <v>56.5</v>
      </c>
      <c r="C83" s="20">
        <f>10</f>
        <v>10</v>
      </c>
      <c r="D83" s="17">
        <v>0</v>
      </c>
    </row>
    <row r="84" spans="1:4" x14ac:dyDescent="0.2">
      <c r="A84" s="22" t="s">
        <v>69</v>
      </c>
      <c r="B84" s="17"/>
      <c r="C84" s="20"/>
      <c r="D84" s="17"/>
    </row>
    <row r="85" spans="1:4" ht="31.5" x14ac:dyDescent="0.2">
      <c r="A85" s="18" t="s">
        <v>73</v>
      </c>
      <c r="B85" s="17"/>
      <c r="C85" s="17"/>
      <c r="D85" s="17"/>
    </row>
    <row r="86" spans="1:4" x14ac:dyDescent="0.2">
      <c r="A86" s="18" t="s">
        <v>62</v>
      </c>
      <c r="B86" s="17"/>
      <c r="C86" s="17"/>
      <c r="D86" s="17"/>
    </row>
    <row r="87" spans="1:4" x14ac:dyDescent="0.2">
      <c r="A87" s="18" t="s">
        <v>80</v>
      </c>
      <c r="B87" s="17"/>
      <c r="C87" s="17"/>
      <c r="D87" s="17"/>
    </row>
    <row r="88" spans="1:4" x14ac:dyDescent="0.2">
      <c r="A88" s="18"/>
      <c r="B88" s="17"/>
      <c r="C88" s="17"/>
      <c r="D88" s="17"/>
    </row>
    <row r="89" spans="1:4" x14ac:dyDescent="0.2">
      <c r="A89" s="27"/>
      <c r="B89" s="28"/>
      <c r="C89" s="29"/>
      <c r="D89" s="29"/>
    </row>
    <row r="90" spans="1:4" x14ac:dyDescent="0.2">
      <c r="A90" s="27"/>
      <c r="B90" s="28"/>
      <c r="C90" s="29"/>
      <c r="D90" s="29"/>
    </row>
    <row r="91" spans="1:4" x14ac:dyDescent="0.2">
      <c r="A91" s="30" t="s">
        <v>89</v>
      </c>
      <c r="B91" s="31"/>
      <c r="C91" s="29"/>
      <c r="D91" s="32" t="s">
        <v>90</v>
      </c>
    </row>
    <row r="92" spans="1:4" x14ac:dyDescent="0.2">
      <c r="A92" s="30"/>
      <c r="B92" s="28"/>
      <c r="C92" s="29"/>
      <c r="D92" s="29"/>
    </row>
    <row r="93" spans="1:4" x14ac:dyDescent="0.2">
      <c r="A93" s="30" t="s">
        <v>84</v>
      </c>
      <c r="B93" s="31"/>
      <c r="C93" s="29"/>
      <c r="D93" s="29" t="s">
        <v>85</v>
      </c>
    </row>
    <row r="94" spans="1:4" x14ac:dyDescent="0.2">
      <c r="A94" s="30"/>
      <c r="B94" s="28"/>
      <c r="C94" s="29"/>
      <c r="D94" s="29"/>
    </row>
    <row r="95" spans="1:4" x14ac:dyDescent="0.2">
      <c r="A95" s="30" t="s">
        <v>86</v>
      </c>
      <c r="B95" s="31"/>
      <c r="C95" s="29"/>
      <c r="D95" s="32" t="s">
        <v>87</v>
      </c>
    </row>
    <row r="96" spans="1:4" x14ac:dyDescent="0.2">
      <c r="A96" s="30"/>
      <c r="B96" s="28"/>
      <c r="C96" s="29"/>
      <c r="D96" s="29"/>
    </row>
    <row r="97" spans="1:4" x14ac:dyDescent="0.2">
      <c r="A97" s="30" t="s">
        <v>88</v>
      </c>
      <c r="B97" s="28"/>
      <c r="C97" s="29"/>
      <c r="D97" s="29"/>
    </row>
    <row r="98" spans="1:4" x14ac:dyDescent="0.2">
      <c r="A98" s="27"/>
      <c r="B98" s="28"/>
      <c r="C98" s="29"/>
      <c r="D98" s="29"/>
    </row>
    <row r="99" spans="1:4" ht="27.75" customHeight="1" x14ac:dyDescent="0.2">
      <c r="A99" s="38" t="s">
        <v>50</v>
      </c>
      <c r="B99" s="38"/>
      <c r="C99" s="38"/>
      <c r="D99" s="38"/>
    </row>
    <row r="100" spans="1:4" ht="60.75" customHeight="1" x14ac:dyDescent="0.2">
      <c r="A100" s="33" t="s">
        <v>51</v>
      </c>
      <c r="B100" s="33"/>
      <c r="C100" s="33"/>
      <c r="D100" s="33"/>
    </row>
    <row r="101" spans="1:4" x14ac:dyDescent="0.2">
      <c r="A101" s="5"/>
      <c r="B101" s="5"/>
    </row>
    <row r="106" spans="1:4" x14ac:dyDescent="0.2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7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2021-08-02T12:07:10Z</cp:lastPrinted>
  <dcterms:created xsi:type="dcterms:W3CDTF">2002-03-12T08:12:25Z</dcterms:created>
  <dcterms:modified xsi:type="dcterms:W3CDTF">2022-05-04T12:28:13Z</dcterms:modified>
</cp:coreProperties>
</file>