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C76" i="31"/>
  <c r="C81"/>
  <c r="C44"/>
  <c r="C27"/>
  <c r="C23"/>
  <c r="C33" l="1"/>
  <c r="C83"/>
  <c r="C78"/>
  <c r="C77"/>
  <c r="C61"/>
  <c r="D9" l="1"/>
  <c r="C37"/>
  <c r="C24"/>
  <c r="C16" l="1"/>
  <c r="B9" l="1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<sst xmlns="http://schemas.openxmlformats.org/spreadsheetml/2006/main" count="98" uniqueCount="94">
  <si>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</si>
  <si>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</si>
  <si>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</si>
  <si>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</si>
  <si>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</si>
  <si>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</si>
  <si>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</si>
  <si>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</si>
  <si>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</si>
  <si>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</si>
  <si>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</si>
  <si>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</si>
  <si>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</si>
  <si>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</si>
  <si>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</si>
  <si>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</si>
  <si>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</si>
  <si>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</si>
  <si>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</si>
  <si>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</si>
  <si>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</si>
  <si>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</si>
  <si>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</si>
  <si>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</si>
  <si>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</si>
  <si>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</si>
  <si>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</si>
  <si>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</si>
  <si>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</si>
  <si>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</si>
  <si>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</si>
  <si>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</si>
  <si>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</si>
  <si>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</si>
  <si>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</si>
  <si>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</si>
  <si>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</si>
  <si>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</si>
  <si>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</si>
  <si>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</si>
  <si>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</si>
  <si>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</si>
  <si>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</si>
  <si>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</si>
  <si>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</si>
  <si>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</si>
  <si>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</si>
  <si>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</si>
  <si>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</si>
  <si>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</si>
  <si>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</si>
  <si>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</si>
  <si>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</si>
  <si>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</si>
  <si>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</si>
  <si>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</si>
  <si>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</si>
  <si>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</si>
  <si>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</si>
  <si>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</si>
  <si>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</si>
  <si>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</si>
  <si>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</si>
  <si>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</si>
  <si>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</si>
  <si>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</si>
  <si>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</si>
  <si>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</si>
  <si>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</si>
  <si>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</si>
  <si>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</si>
  <si>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</si>
  <si>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</si>
  <si>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</si>
  <si>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</si>
  <si>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</si>
  <si>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</si>
  <si>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</si>
  <si>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</si>
  <si>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</si>
  <si>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</si>
  <si>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</si>
  <si>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</si>
  <si>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</si>
  <si>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</si>
  <si>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</si>
  <si>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Руководитель бюджетного подразделения</t>
  </si>
  <si>
    <t>Е.В. Воронина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</si>
  <si>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</si>
  <si>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</si>
  <si>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</si>
  <si>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</si>
  <si>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</si>
  <si>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01.06.2022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</si>
</sst>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zoomScale="90" zoomScaleNormal="100" zoomScaleSheetLayoutView="90" workbookViewId="0">
      <selection activeCell="C77" sqref="C77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4" t="s">
        <v>45</v>
      </c>
      <c r="B2" s="34"/>
      <c r="C2" s="35"/>
      <c r="D2" s="35"/>
    </row>
    <row r="3" spans="1:8">
      <c r="A3" s="37" t="s">
        <v>47</v>
      </c>
      <c r="B3" s="37"/>
      <c r="C3" s="37"/>
      <c r="D3" s="37"/>
    </row>
    <row r="4" spans="1:8">
      <c r="A4" s="35" t="s">
        <v>83</v>
      </c>
      <c r="B4" s="35"/>
      <c r="C4" s="35"/>
      <c r="D4" s="35"/>
    </row>
    <row r="5" spans="1:8">
      <c r="A5" s="36" t="s">
        <v>44</v>
      </c>
      <c r="B5" s="36"/>
      <c r="C5" s="36"/>
      <c r="D5" s="36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91</v>
      </c>
      <c r="C7" s="1" t="s">
        <v>92</v>
      </c>
      <c r="D7" s="10" t="s">
        <v>93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1290</v>
      </c>
      <c r="C9" s="14">
        <f>SUM(C10:C98)</f>
        <v>523.20000000000005</v>
      </c>
      <c r="D9" s="14">
        <f>SUM(D10:D98)</f>
        <v>268.5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32</v>
      </c>
      <c r="C14" s="17">
        <v>50</v>
      </c>
      <c r="D14" s="17">
        <v>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v>52.8</v>
      </c>
      <c r="C16" s="17">
        <f>4.8+48</f>
        <v>52.8</v>
      </c>
      <c r="D16" s="17">
        <v>17.2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15.8</v>
      </c>
      <c r="C23" s="17">
        <f>12+3-2.3</f>
        <v>12.7</v>
      </c>
      <c r="D23" s="17">
        <v>7.1</v>
      </c>
    </row>
    <row r="24" spans="1:4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29.1</v>
      </c>
      <c r="C27" s="17">
        <f>0.9+3-0.6</f>
        <v>3.3</v>
      </c>
      <c r="D27" s="17">
        <v>0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247.5</v>
      </c>
      <c r="C33" s="17">
        <f>148+63.9+1.4</f>
        <v>213.3</v>
      </c>
      <c r="D33" s="17">
        <v>177.4</v>
      </c>
    </row>
    <row r="34" spans="1:4">
      <c r="A34" s="18" t="s">
        <v>9</v>
      </c>
      <c r="B34" s="17">
        <v>30.6</v>
      </c>
      <c r="C34" s="17">
        <v>5.6</v>
      </c>
      <c r="D34" s="17">
        <v>0</v>
      </c>
    </row>
    <row r="35" spans="1:4">
      <c r="A35" s="18" t="s">
        <v>10</v>
      </c>
      <c r="B35" s="17"/>
      <c r="C35" s="17"/>
      <c r="D35" s="17"/>
    </row>
    <row r="36" spans="1:4">
      <c r="A36" s="18" t="s">
        <v>11</v>
      </c>
      <c r="B36" s="17">
        <v>14.7</v>
      </c>
      <c r="C36" s="17">
        <v>15</v>
      </c>
      <c r="D36" s="17">
        <v>0</v>
      </c>
    </row>
    <row r="37" spans="1:4">
      <c r="A37" s="18" t="s">
        <v>29</v>
      </c>
      <c r="B37" s="17">
        <v>0</v>
      </c>
      <c r="C37" s="17">
        <f>25-25</f>
        <v>0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v>19.5</v>
      </c>
      <c r="C44" s="17">
        <f>20-1.4-18.6</f>
        <v>0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1.5</v>
      </c>
      <c r="C59" s="17">
        <v>0</v>
      </c>
      <c r="D59" s="17">
        <v>0</v>
      </c>
    </row>
    <row r="60" spans="1:4">
      <c r="A60" s="18" t="s">
        <v>75</v>
      </c>
      <c r="B60" s="17">
        <v>320.5</v>
      </c>
      <c r="C60" s="17">
        <v>0</v>
      </c>
      <c r="D60" s="17">
        <v>0</v>
      </c>
    </row>
    <row r="61" spans="1:4">
      <c r="A61" s="18" t="s">
        <v>78</v>
      </c>
      <c r="B61" s="17">
        <v>98.5</v>
      </c>
      <c r="C61" s="17">
        <f>47.5</f>
        <v>47.5</v>
      </c>
      <c r="D61" s="17">
        <v>14.9</v>
      </c>
    </row>
    <row r="62" spans="1:4">
      <c r="A62" s="21" t="s">
        <v>67</v>
      </c>
      <c r="B62" s="17"/>
      <c r="C62" s="17"/>
      <c r="D62" s="17">
        <v>0</v>
      </c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20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1.7</v>
      </c>
      <c r="D68" s="17">
        <v>1.5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/>
      <c r="C70" s="17">
        <v>0</v>
      </c>
      <c r="D70" s="17">
        <v>0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305</v>
      </c>
      <c r="C76" s="17">
        <f>20+10-0.6-1.3</f>
        <v>28.099999999999998</v>
      </c>
      <c r="D76" s="17">
        <v>0.6</v>
      </c>
    </row>
    <row r="77" spans="1:4">
      <c r="A77" s="16" t="s">
        <v>1</v>
      </c>
      <c r="B77" s="17">
        <v>30.8</v>
      </c>
      <c r="C77" s="17">
        <f>20.7-0.4</f>
        <v>20.3</v>
      </c>
      <c r="D77" s="17">
        <v>3.6</v>
      </c>
    </row>
    <row r="78" spans="1:4">
      <c r="A78" s="16" t="s">
        <v>2</v>
      </c>
      <c r="B78" s="17">
        <v>11.7</v>
      </c>
      <c r="C78" s="17">
        <f>27.5+0.9</f>
        <v>28.4</v>
      </c>
      <c r="D78" s="17">
        <v>18.3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1.8</v>
      </c>
      <c r="C81" s="17">
        <f>8.1+4.5+1.9</f>
        <v>14.5</v>
      </c>
      <c r="D81" s="17">
        <v>3.1</v>
      </c>
    </row>
    <row r="82" spans="1:4">
      <c r="A82" s="16" t="s">
        <v>74</v>
      </c>
      <c r="B82" s="17">
        <v>0</v>
      </c>
      <c r="C82" s="17"/>
      <c r="D82" s="17"/>
    </row>
    <row r="83" spans="1:4">
      <c r="A83" s="16" t="s">
        <v>81</v>
      </c>
      <c r="B83" s="17">
        <v>56.5</v>
      </c>
      <c r="C83" s="20">
        <f>10</f>
        <v>10</v>
      </c>
      <c r="D83" s="17">
        <v>4.8</v>
      </c>
    </row>
    <row r="84" spans="1:4">
      <c r="A84" s="22" t="s">
        <v>69</v>
      </c>
      <c r="B84" s="17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89</v>
      </c>
      <c r="B91" s="31"/>
      <c r="C91" s="29"/>
      <c r="D91" s="32" t="s">
        <v>90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86</v>
      </c>
      <c r="B95" s="31"/>
      <c r="C95" s="29"/>
      <c r="D95" s="32" t="s">
        <v>87</v>
      </c>
    </row>
    <row r="96" spans="1:4">
      <c r="A96" s="30"/>
      <c r="B96" s="28"/>
      <c r="C96" s="29"/>
      <c r="D96" s="29"/>
    </row>
    <row r="97" spans="1:4">
      <c r="A97" s="30" t="s">
        <v>88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8" t="s">
        <v>50</v>
      </c>
      <c r="B99" s="38"/>
      <c r="C99" s="38"/>
      <c r="D99" s="38"/>
    </row>
    <row r="100" spans="1:4" ht="60.75" customHeight="1">
      <c r="A100" s="33" t="s">
        <v>51</v>
      </c>
      <c r="B100" s="33"/>
      <c r="C100" s="33"/>
      <c r="D100" s="33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7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2022-06-01T12:25:08Z</dcterms:modified>
</cp:coreProperties>
</file>